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Meldunek kwartalny" sheetId="1" r:id="rId1"/>
  </sheets>
  <definedNames/>
  <calcPr fullCalcOnLoad="1"/>
</workbook>
</file>

<file path=xl/sharedStrings.xml><?xml version="1.0" encoding="utf-8"?>
<sst xmlns="http://schemas.openxmlformats.org/spreadsheetml/2006/main" count="121" uniqueCount="115">
  <si>
    <t>Kod teryt.</t>
  </si>
  <si>
    <t>Nazwa jednostki</t>
  </si>
  <si>
    <t>Liczba mieszkańców</t>
  </si>
  <si>
    <t>Liczba wyborców ujętych w rejestrze wyborców</t>
  </si>
  <si>
    <t>Karty dodatkowe</t>
  </si>
  <si>
    <t>ogółem</t>
  </si>
  <si>
    <t>wpisanych z urzędu</t>
  </si>
  <si>
    <t>wpisanych na wniosek</t>
  </si>
  <si>
    <t>w tym: część B</t>
  </si>
  <si>
    <t>Zielone</t>
  </si>
  <si>
    <t>Różowe ogółem Część A i B</t>
  </si>
  <si>
    <t>Różowe - część A</t>
  </si>
  <si>
    <t>Różowe - część B</t>
  </si>
  <si>
    <t>§3 ust. 2 pkt 2 lit. a)*)</t>
  </si>
  <si>
    <t>§3 ust. 2 pkt 2 lit. b)*)</t>
  </si>
  <si>
    <t>§3 ust. 2 pkt 2 lit. c)*)</t>
  </si>
  <si>
    <t>§3 ust. 4 pkt 1*)</t>
  </si>
  <si>
    <t>§3 ust. 4 pkt 2*)</t>
  </si>
  <si>
    <t>§3 ust. 4 pkt 3*)</t>
  </si>
  <si>
    <t>300401</t>
  </si>
  <si>
    <t>Borek Wielkopolski</t>
  </si>
  <si>
    <t>300402</t>
  </si>
  <si>
    <t>Gostyń</t>
  </si>
  <si>
    <t>300403</t>
  </si>
  <si>
    <t>Krobia</t>
  </si>
  <si>
    <t>300404</t>
  </si>
  <si>
    <t>Pępowo</t>
  </si>
  <si>
    <t>300405</t>
  </si>
  <si>
    <t>Piaski</t>
  </si>
  <si>
    <t>300406</t>
  </si>
  <si>
    <t>Pogorzela</t>
  </si>
  <si>
    <t>300407</t>
  </si>
  <si>
    <t>Poniec</t>
  </si>
  <si>
    <t>300501</t>
  </si>
  <si>
    <t>Granowo</t>
  </si>
  <si>
    <t>300502</t>
  </si>
  <si>
    <t>Grodzisk Wielkopolski</t>
  </si>
  <si>
    <t>300503</t>
  </si>
  <si>
    <t>Kamieniec</t>
  </si>
  <si>
    <t>300504</t>
  </si>
  <si>
    <t>Rakoniewice</t>
  </si>
  <si>
    <t>300505</t>
  </si>
  <si>
    <t>Wielichowo</t>
  </si>
  <si>
    <t>301101</t>
  </si>
  <si>
    <t>Kościan</t>
  </si>
  <si>
    <t>301102</t>
  </si>
  <si>
    <t>Czempiń</t>
  </si>
  <si>
    <t>301103</t>
  </si>
  <si>
    <t>Kościan gm.</t>
  </si>
  <si>
    <t>301104</t>
  </si>
  <si>
    <t>Krzywiń</t>
  </si>
  <si>
    <t>301105</t>
  </si>
  <si>
    <t>Śmigiel</t>
  </si>
  <si>
    <t>301301</t>
  </si>
  <si>
    <t>Krzemieniewo</t>
  </si>
  <si>
    <t>301302</t>
  </si>
  <si>
    <t>Lipno</t>
  </si>
  <si>
    <t>301303</t>
  </si>
  <si>
    <t>Osieczna</t>
  </si>
  <si>
    <t>301304</t>
  </si>
  <si>
    <t>Rydzyna</t>
  </si>
  <si>
    <t>301305</t>
  </si>
  <si>
    <t>Święciechowa</t>
  </si>
  <si>
    <t>301306</t>
  </si>
  <si>
    <t>Wijewo</t>
  </si>
  <si>
    <t>301307</t>
  </si>
  <si>
    <t>Włoszakowice</t>
  </si>
  <si>
    <t>301501</t>
  </si>
  <si>
    <t>Kuślin</t>
  </si>
  <si>
    <t>301502</t>
  </si>
  <si>
    <t>Lwówek</t>
  </si>
  <si>
    <t>301503</t>
  </si>
  <si>
    <t>Miedzichowo</t>
  </si>
  <si>
    <t>301504</t>
  </si>
  <si>
    <t>Nowy Tomyśl</t>
  </si>
  <si>
    <t>301505</t>
  </si>
  <si>
    <t>Opalenica</t>
  </si>
  <si>
    <t>301506</t>
  </si>
  <si>
    <t>Zbąszyń</t>
  </si>
  <si>
    <t>302201</t>
  </si>
  <si>
    <t>Bojanowo</t>
  </si>
  <si>
    <t>302202</t>
  </si>
  <si>
    <t>Jutrosin</t>
  </si>
  <si>
    <t>302203</t>
  </si>
  <si>
    <t>Miejska Górka</t>
  </si>
  <si>
    <t>302204</t>
  </si>
  <si>
    <t>Pakosław</t>
  </si>
  <si>
    <t>302205</t>
  </si>
  <si>
    <t>Rawicz</t>
  </si>
  <si>
    <t>302601</t>
  </si>
  <si>
    <t>Brodnica</t>
  </si>
  <si>
    <t>302602</t>
  </si>
  <si>
    <t>Dolsk</t>
  </si>
  <si>
    <t>302603</t>
  </si>
  <si>
    <t>Książ Wielkopolski</t>
  </si>
  <si>
    <t>302604</t>
  </si>
  <si>
    <t>Śrem</t>
  </si>
  <si>
    <t>302901</t>
  </si>
  <si>
    <t>Przemęt</t>
  </si>
  <si>
    <t>302902</t>
  </si>
  <si>
    <t>Siedlec</t>
  </si>
  <si>
    <t>302903</t>
  </si>
  <si>
    <t>Wolsztyn</t>
  </si>
  <si>
    <t>306301</t>
  </si>
  <si>
    <t>Leszno</t>
  </si>
  <si>
    <t>razem</t>
  </si>
  <si>
    <t>powiat gostyński</t>
  </si>
  <si>
    <t>powiat grodziski</t>
  </si>
  <si>
    <t>powiat kościański</t>
  </si>
  <si>
    <t>powiat leszczyński</t>
  </si>
  <si>
    <t>powiat nowotomyski</t>
  </si>
  <si>
    <t>powiat rawicki</t>
  </si>
  <si>
    <t>miasto na prawach powiatu</t>
  </si>
  <si>
    <t>powiat śremski</t>
  </si>
  <si>
    <t>powiat wolsztyński</t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</si>
</sst>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7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i/>
      <sz val="10"/>
      <color indexed="8"/>
      <name val="Arial"/>
      <family val="2"/>
    </font>
    <font>
      <sz val="10"/>
      <name val="Arial Narrow"/>
      <family val="2"/>
    </font>
    <font>
      <sz val="8"/>
      <color indexed="8"/>
      <name val="Arial Narrow"/>
      <family val="2"/>
    </font>
    <font>
      <sz val="9"/>
      <color indexed="8"/>
      <name val="Arial Narrow"/>
      <family val="2"/>
    </font>
  </fonts>
  <fills count="8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0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3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3" fontId="0" fillId="0" borderId="0" xfId="0" applyNumberFormat="1" applyAlignment="1">
      <alignment/>
    </xf>
    <xf numFmtId="0" fontId="0" fillId="0" borderId="0" xfId="0" applyAlignment="1">
      <alignment horizontal="right"/>
    </xf>
    <xf numFmtId="0" fontId="2" fillId="2" borderId="0" xfId="0" applyFont="1" applyFill="1" applyAlignment="1">
      <alignment horizontal="right"/>
    </xf>
    <xf numFmtId="0" fontId="2" fillId="2" borderId="0" xfId="0" applyFont="1" applyFill="1" applyAlignment="1">
      <alignment horizontal="center"/>
    </xf>
    <xf numFmtId="0" fontId="0" fillId="0" borderId="0" xfId="0" applyFont="1" applyAlignment="1">
      <alignment/>
    </xf>
    <xf numFmtId="0" fontId="3" fillId="3" borderId="0" xfId="0" applyFont="1" applyFill="1" applyBorder="1" applyAlignment="1" applyProtection="1">
      <alignment horizontal="right" vertical="center" wrapText="1"/>
      <protection/>
    </xf>
    <xf numFmtId="0" fontId="3" fillId="3" borderId="0" xfId="0" applyFont="1" applyFill="1" applyBorder="1" applyAlignment="1" applyProtection="1">
      <alignment horizontal="center" vertical="center" wrapText="1"/>
      <protection/>
    </xf>
    <xf numFmtId="0" fontId="2" fillId="4" borderId="0" xfId="0" applyFont="1" applyFill="1" applyAlignment="1">
      <alignment horizontal="right"/>
    </xf>
    <xf numFmtId="0" fontId="2" fillId="4" borderId="0" xfId="0" applyFont="1" applyFill="1" applyAlignment="1">
      <alignment/>
    </xf>
    <xf numFmtId="0" fontId="4" fillId="0" borderId="0" xfId="0" applyFont="1" applyAlignment="1">
      <alignment/>
    </xf>
    <xf numFmtId="3" fontId="5" fillId="5" borderId="1" xfId="0" applyNumberFormat="1" applyFont="1" applyBorder="1" applyAlignment="1" applyProtection="1">
      <alignment horizontal="center" vertical="center"/>
      <protection/>
    </xf>
    <xf numFmtId="3" fontId="5" fillId="5" borderId="1" xfId="0" applyNumberFormat="1" applyFont="1" applyBorder="1" applyAlignment="1" applyProtection="1">
      <alignment horizontal="center" vertical="center" wrapText="1"/>
      <protection/>
    </xf>
    <xf numFmtId="3" fontId="5" fillId="6" borderId="1" xfId="0" applyNumberFormat="1" applyFont="1" applyBorder="1" applyAlignment="1" applyProtection="1">
      <alignment horizontal="center" vertical="center" wrapText="1"/>
      <protection/>
    </xf>
    <xf numFmtId="3" fontId="5" fillId="6" borderId="2" xfId="0" applyNumberFormat="1" applyFont="1" applyBorder="1" applyAlignment="1" applyProtection="1">
      <alignment horizontal="center" vertical="center" wrapText="1"/>
      <protection/>
    </xf>
    <xf numFmtId="0" fontId="2" fillId="0" borderId="0" xfId="0" applyFont="1" applyFill="1" applyAlignment="1">
      <alignment/>
    </xf>
    <xf numFmtId="0" fontId="1" fillId="0" borderId="3" xfId="0" applyFont="1" applyBorder="1" applyAlignment="1">
      <alignment horizontal="right"/>
    </xf>
    <xf numFmtId="3" fontId="1" fillId="0" borderId="3" xfId="0" applyNumberFormat="1" applyFont="1" applyBorder="1" applyAlignment="1">
      <alignment/>
    </xf>
    <xf numFmtId="3" fontId="3" fillId="3" borderId="0" xfId="0" applyNumberFormat="1" applyFont="1" applyFill="1" applyBorder="1" applyAlignment="1" applyProtection="1">
      <alignment horizontal="right" vertical="center" wrapText="1"/>
      <protection/>
    </xf>
    <xf numFmtId="3" fontId="2" fillId="2" borderId="0" xfId="0" applyNumberFormat="1" applyFont="1" applyFill="1" applyAlignment="1">
      <alignment horizontal="right"/>
    </xf>
    <xf numFmtId="3" fontId="2" fillId="4" borderId="0" xfId="0" applyNumberFormat="1" applyFont="1" applyFill="1" applyAlignment="1">
      <alignment horizontal="right"/>
    </xf>
    <xf numFmtId="3" fontId="1" fillId="0" borderId="3" xfId="0" applyNumberFormat="1" applyFont="1" applyBorder="1" applyAlignment="1">
      <alignment horizontal="right"/>
    </xf>
    <xf numFmtId="3" fontId="5" fillId="0" borderId="1" xfId="0" applyNumberFormat="1" applyFont="1" applyBorder="1" applyAlignment="1" applyProtection="1">
      <alignment horizontal="center" vertical="center" wrapText="1"/>
      <protection/>
    </xf>
    <xf numFmtId="3" fontId="5" fillId="7" borderId="1" xfId="0" applyNumberFormat="1" applyFont="1" applyBorder="1" applyAlignment="1" applyProtection="1">
      <alignment horizontal="center" vertical="center" wrapText="1"/>
      <protection/>
    </xf>
    <xf numFmtId="3" fontId="5" fillId="0" borderId="4" xfId="0" applyNumberFormat="1" applyFont="1" applyBorder="1" applyAlignment="1" applyProtection="1">
      <alignment horizontal="center" vertical="center"/>
      <protection/>
    </xf>
    <xf numFmtId="3" fontId="5" fillId="0" borderId="5" xfId="0" applyNumberFormat="1" applyFont="1" applyBorder="1" applyAlignment="1" applyProtection="1">
      <alignment horizontal="center" vertical="center"/>
      <protection/>
    </xf>
    <xf numFmtId="0" fontId="6" fillId="0" borderId="6" xfId="0" applyFont="1" applyBorder="1" applyAlignment="1" applyProtection="1">
      <alignment horizontal="right" vertical="center" wrapText="1"/>
      <protection/>
    </xf>
    <xf numFmtId="0" fontId="6" fillId="0" borderId="7" xfId="0" applyFont="1" applyBorder="1" applyAlignment="1" applyProtection="1">
      <alignment horizontal="right" vertical="center" wrapText="1"/>
      <protection/>
    </xf>
    <xf numFmtId="0" fontId="5" fillId="0" borderId="4" xfId="0" applyFont="1" applyBorder="1" applyAlignment="1" applyProtection="1">
      <alignment horizontal="center" vertical="center" wrapText="1"/>
      <protection/>
    </xf>
    <xf numFmtId="0" fontId="5" fillId="0" borderId="1" xfId="0" applyFont="1" applyBorder="1" applyAlignment="1" applyProtection="1">
      <alignment horizontal="center" vertical="center" wrapText="1"/>
      <protection/>
    </xf>
    <xf numFmtId="3" fontId="5" fillId="0" borderId="4" xfId="0" applyNumberFormat="1" applyFont="1" applyBorder="1" applyAlignment="1" applyProtection="1">
      <alignment horizontal="center" vertical="center" wrapText="1"/>
      <protection/>
    </xf>
    <xf numFmtId="3" fontId="5" fillId="5" borderId="1" xfId="0" applyNumberFormat="1" applyFont="1" applyBorder="1" applyAlignment="1" applyProtection="1">
      <alignment horizontal="center" vertical="center"/>
      <protection/>
    </xf>
    <xf numFmtId="3" fontId="5" fillId="6" borderId="8" xfId="0" applyNumberFormat="1" applyFont="1" applyBorder="1" applyAlignment="1" applyProtection="1">
      <alignment horizontal="center" vertical="center" wrapText="1"/>
      <protection/>
    </xf>
    <xf numFmtId="3" fontId="5" fillId="6" borderId="9" xfId="0" applyNumberFormat="1" applyFont="1" applyBorder="1" applyAlignment="1" applyProtection="1">
      <alignment horizontal="center" vertical="center" wrapText="1"/>
      <protection/>
    </xf>
    <xf numFmtId="3" fontId="5" fillId="6" borderId="1" xfId="0" applyNumberFormat="1" applyFont="1" applyBorder="1" applyAlignment="1" applyProtection="1">
      <alignment horizontal="center" vertical="center"/>
      <protection/>
    </xf>
    <xf numFmtId="3" fontId="5" fillId="6" borderId="2" xfId="0" applyNumberFormat="1" applyFont="1" applyBorder="1" applyAlignment="1" applyProtection="1">
      <alignment horizontal="center" vertical="center"/>
      <protection/>
    </xf>
    <xf numFmtId="3" fontId="5" fillId="0" borderId="1" xfId="0" applyNumberFormat="1" applyFont="1" applyBorder="1" applyAlignment="1" applyProtection="1">
      <alignment horizontal="center" vertical="center"/>
      <protection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6"/>
  <sheetViews>
    <sheetView tabSelected="1" workbookViewId="0" topLeftCell="A4">
      <selection activeCell="A55" sqref="A55:IV55"/>
    </sheetView>
  </sheetViews>
  <sheetFormatPr defaultColWidth="9.140625" defaultRowHeight="12.75"/>
  <cols>
    <col min="1" max="1" width="8.00390625" style="4" customWidth="1"/>
    <col min="2" max="2" width="25.140625" style="0" customWidth="1"/>
    <col min="3" max="3" width="9.140625" style="3" customWidth="1"/>
    <col min="4" max="4" width="7.57421875" style="3" bestFit="1" customWidth="1"/>
    <col min="5" max="5" width="8.28125" style="3" customWidth="1"/>
    <col min="6" max="6" width="8.140625" style="3" customWidth="1"/>
    <col min="7" max="7" width="6.8515625" style="3" customWidth="1"/>
    <col min="8" max="8" width="5.28125" style="3" bestFit="1" customWidth="1"/>
    <col min="9" max="9" width="7.140625" style="3" customWidth="1"/>
    <col min="10" max="10" width="7.57421875" style="3" customWidth="1"/>
    <col min="11" max="11" width="7.421875" style="3" customWidth="1"/>
    <col min="12" max="12" width="8.57421875" style="3" customWidth="1"/>
    <col min="13" max="13" width="5.57421875" style="3" bestFit="1" customWidth="1"/>
    <col min="14" max="14" width="6.140625" style="3" customWidth="1"/>
    <col min="15" max="15" width="6.7109375" style="3" customWidth="1"/>
    <col min="16" max="16" width="7.8515625" style="3" customWidth="1"/>
    <col min="17" max="17" width="5.28125" style="3" bestFit="1" customWidth="1"/>
    <col min="18" max="18" width="7.421875" style="3" customWidth="1"/>
    <col min="19" max="19" width="7.7109375" style="3" customWidth="1"/>
    <col min="20" max="20" width="7.421875" style="3" customWidth="1"/>
    <col min="21" max="16384" width="11.421875" style="0" customWidth="1"/>
  </cols>
  <sheetData>
    <row r="1" spans="1:20" s="12" customFormat="1" ht="19.5" customHeight="1">
      <c r="A1" s="28" t="s">
        <v>0</v>
      </c>
      <c r="B1" s="30" t="s">
        <v>1</v>
      </c>
      <c r="C1" s="32" t="s">
        <v>2</v>
      </c>
      <c r="D1" s="32" t="s">
        <v>3</v>
      </c>
      <c r="E1" s="32"/>
      <c r="F1" s="32"/>
      <c r="G1" s="32"/>
      <c r="H1" s="26" t="s">
        <v>4</v>
      </c>
      <c r="I1" s="26"/>
      <c r="J1" s="26"/>
      <c r="K1" s="26"/>
      <c r="L1" s="26"/>
      <c r="M1" s="26"/>
      <c r="N1" s="26"/>
      <c r="O1" s="26"/>
      <c r="P1" s="26"/>
      <c r="Q1" s="26"/>
      <c r="R1" s="26"/>
      <c r="S1" s="26"/>
      <c r="T1" s="27"/>
    </row>
    <row r="2" spans="1:20" s="12" customFormat="1" ht="20.25" customHeight="1">
      <c r="A2" s="29"/>
      <c r="B2" s="31"/>
      <c r="C2" s="24"/>
      <c r="D2" s="38" t="s">
        <v>5</v>
      </c>
      <c r="E2" s="24" t="s">
        <v>6</v>
      </c>
      <c r="F2" s="24" t="s">
        <v>7</v>
      </c>
      <c r="G2" s="25" t="s">
        <v>8</v>
      </c>
      <c r="H2" s="33" t="s">
        <v>9</v>
      </c>
      <c r="I2" s="33"/>
      <c r="J2" s="33"/>
      <c r="K2" s="33"/>
      <c r="L2" s="34" t="s">
        <v>10</v>
      </c>
      <c r="M2" s="36" t="s">
        <v>11</v>
      </c>
      <c r="N2" s="36"/>
      <c r="O2" s="36"/>
      <c r="P2" s="36"/>
      <c r="Q2" s="36" t="s">
        <v>12</v>
      </c>
      <c r="R2" s="36"/>
      <c r="S2" s="36"/>
      <c r="T2" s="37"/>
    </row>
    <row r="3" spans="1:20" s="12" customFormat="1" ht="40.5" customHeight="1">
      <c r="A3" s="29"/>
      <c r="B3" s="31"/>
      <c r="C3" s="24"/>
      <c r="D3" s="38"/>
      <c r="E3" s="24"/>
      <c r="F3" s="24"/>
      <c r="G3" s="25"/>
      <c r="H3" s="13" t="s">
        <v>5</v>
      </c>
      <c r="I3" s="14" t="s">
        <v>13</v>
      </c>
      <c r="J3" s="14" t="s">
        <v>14</v>
      </c>
      <c r="K3" s="14" t="s">
        <v>15</v>
      </c>
      <c r="L3" s="35"/>
      <c r="M3" s="15" t="s">
        <v>5</v>
      </c>
      <c r="N3" s="15" t="s">
        <v>16</v>
      </c>
      <c r="O3" s="15" t="s">
        <v>17</v>
      </c>
      <c r="P3" s="15" t="s">
        <v>18</v>
      </c>
      <c r="Q3" s="15" t="s">
        <v>5</v>
      </c>
      <c r="R3" s="15" t="s">
        <v>16</v>
      </c>
      <c r="S3" s="15" t="s">
        <v>17</v>
      </c>
      <c r="T3" s="16" t="s">
        <v>18</v>
      </c>
    </row>
    <row r="4" spans="1:20" s="7" customFormat="1" ht="12.75">
      <c r="A4" s="8">
        <v>300400</v>
      </c>
      <c r="B4" s="9" t="s">
        <v>106</v>
      </c>
      <c r="C4" s="20">
        <f>SUM(C5:C11)</f>
        <v>76739</v>
      </c>
      <c r="D4" s="20">
        <f aca="true" t="shared" si="0" ref="D4:T4">SUM(D5:D11)</f>
        <v>58493</v>
      </c>
      <c r="E4" s="20">
        <f t="shared" si="0"/>
        <v>58413</v>
      </c>
      <c r="F4" s="20">
        <f t="shared" si="0"/>
        <v>80</v>
      </c>
      <c r="G4" s="20">
        <f t="shared" si="0"/>
        <v>0</v>
      </c>
      <c r="H4" s="20">
        <f t="shared" si="0"/>
        <v>80</v>
      </c>
      <c r="I4" s="20">
        <f t="shared" si="0"/>
        <v>79</v>
      </c>
      <c r="J4" s="20">
        <f t="shared" si="0"/>
        <v>1</v>
      </c>
      <c r="K4" s="20">
        <f t="shared" si="0"/>
        <v>0</v>
      </c>
      <c r="L4" s="20">
        <f t="shared" si="0"/>
        <v>168</v>
      </c>
      <c r="M4" s="20">
        <f t="shared" si="0"/>
        <v>168</v>
      </c>
      <c r="N4" s="20">
        <f t="shared" si="0"/>
        <v>118</v>
      </c>
      <c r="O4" s="20">
        <f t="shared" si="0"/>
        <v>50</v>
      </c>
      <c r="P4" s="20">
        <f t="shared" si="0"/>
        <v>0</v>
      </c>
      <c r="Q4" s="20">
        <f t="shared" si="0"/>
        <v>0</v>
      </c>
      <c r="R4" s="20">
        <f t="shared" si="0"/>
        <v>0</v>
      </c>
      <c r="S4" s="20">
        <f t="shared" si="0"/>
        <v>0</v>
      </c>
      <c r="T4" s="20">
        <f t="shared" si="0"/>
        <v>0</v>
      </c>
    </row>
    <row r="5" spans="1:20" ht="12.75">
      <c r="A5" t="s">
        <v>19</v>
      </c>
      <c r="B5" t="s">
        <v>20</v>
      </c>
      <c r="C5">
        <v>7817</v>
      </c>
      <c r="D5">
        <v>5868</v>
      </c>
      <c r="E5">
        <v>5859</v>
      </c>
      <c r="F5">
        <v>9</v>
      </c>
      <c r="G5">
        <v>0</v>
      </c>
      <c r="H5">
        <v>9</v>
      </c>
      <c r="I5">
        <v>9</v>
      </c>
      <c r="J5">
        <v>0</v>
      </c>
      <c r="K5">
        <v>0</v>
      </c>
      <c r="L5">
        <v>24</v>
      </c>
      <c r="M5">
        <v>24</v>
      </c>
      <c r="N5">
        <v>21</v>
      </c>
      <c r="O5">
        <v>3</v>
      </c>
      <c r="P5">
        <v>0</v>
      </c>
      <c r="Q5">
        <v>0</v>
      </c>
      <c r="R5">
        <v>0</v>
      </c>
      <c r="S5">
        <v>0</v>
      </c>
      <c r="T5">
        <v>0</v>
      </c>
    </row>
    <row r="6" spans="1:20" ht="12.75">
      <c r="A6" t="s">
        <v>21</v>
      </c>
      <c r="B6" t="s">
        <v>22</v>
      </c>
      <c r="C6">
        <v>28214</v>
      </c>
      <c r="D6">
        <v>21858</v>
      </c>
      <c r="E6">
        <v>21854</v>
      </c>
      <c r="F6">
        <v>4</v>
      </c>
      <c r="G6">
        <v>0</v>
      </c>
      <c r="H6">
        <v>4</v>
      </c>
      <c r="I6">
        <v>3</v>
      </c>
      <c r="J6">
        <v>1</v>
      </c>
      <c r="K6">
        <v>0</v>
      </c>
      <c r="L6">
        <v>48</v>
      </c>
      <c r="M6">
        <v>48</v>
      </c>
      <c r="N6">
        <v>23</v>
      </c>
      <c r="O6">
        <v>25</v>
      </c>
      <c r="P6">
        <v>0</v>
      </c>
      <c r="Q6">
        <v>0</v>
      </c>
      <c r="R6">
        <v>0</v>
      </c>
      <c r="S6">
        <v>0</v>
      </c>
      <c r="T6">
        <v>0</v>
      </c>
    </row>
    <row r="7" spans="1:20" ht="12.75">
      <c r="A7" t="s">
        <v>23</v>
      </c>
      <c r="B7" t="s">
        <v>24</v>
      </c>
      <c r="C7">
        <v>13018</v>
      </c>
      <c r="D7">
        <v>9876</v>
      </c>
      <c r="E7">
        <v>9846</v>
      </c>
      <c r="F7">
        <v>30</v>
      </c>
      <c r="G7">
        <v>0</v>
      </c>
      <c r="H7">
        <v>30</v>
      </c>
      <c r="I7">
        <v>30</v>
      </c>
      <c r="J7">
        <v>0</v>
      </c>
      <c r="K7">
        <v>0</v>
      </c>
      <c r="L7">
        <v>58</v>
      </c>
      <c r="M7">
        <v>58</v>
      </c>
      <c r="N7">
        <v>51</v>
      </c>
      <c r="O7">
        <v>7</v>
      </c>
      <c r="P7">
        <v>0</v>
      </c>
      <c r="Q7">
        <v>0</v>
      </c>
      <c r="R7">
        <v>0</v>
      </c>
      <c r="S7">
        <v>0</v>
      </c>
      <c r="T7">
        <v>0</v>
      </c>
    </row>
    <row r="8" spans="1:20" ht="12.75">
      <c r="A8" t="s">
        <v>25</v>
      </c>
      <c r="B8" t="s">
        <v>26</v>
      </c>
      <c r="C8">
        <v>6065</v>
      </c>
      <c r="D8">
        <v>4585</v>
      </c>
      <c r="E8">
        <v>4574</v>
      </c>
      <c r="F8">
        <v>11</v>
      </c>
      <c r="G8">
        <v>0</v>
      </c>
      <c r="H8">
        <v>11</v>
      </c>
      <c r="I8">
        <v>11</v>
      </c>
      <c r="J8">
        <v>0</v>
      </c>
      <c r="K8">
        <v>0</v>
      </c>
      <c r="L8">
        <v>8</v>
      </c>
      <c r="M8">
        <v>8</v>
      </c>
      <c r="N8">
        <v>6</v>
      </c>
      <c r="O8">
        <v>2</v>
      </c>
      <c r="P8">
        <v>0</v>
      </c>
      <c r="Q8">
        <v>0</v>
      </c>
      <c r="R8">
        <v>0</v>
      </c>
      <c r="S8">
        <v>0</v>
      </c>
      <c r="T8">
        <v>0</v>
      </c>
    </row>
    <row r="9" spans="1:20" ht="12.75">
      <c r="A9" t="s">
        <v>27</v>
      </c>
      <c r="B9" t="s">
        <v>28</v>
      </c>
      <c r="C9">
        <v>8368</v>
      </c>
      <c r="D9">
        <v>6293</v>
      </c>
      <c r="E9">
        <v>6267</v>
      </c>
      <c r="F9">
        <v>26</v>
      </c>
      <c r="G9">
        <v>0</v>
      </c>
      <c r="H9">
        <v>26</v>
      </c>
      <c r="I9">
        <v>26</v>
      </c>
      <c r="J9">
        <v>0</v>
      </c>
      <c r="K9">
        <v>0</v>
      </c>
      <c r="L9">
        <v>11</v>
      </c>
      <c r="M9">
        <v>11</v>
      </c>
      <c r="N9">
        <v>4</v>
      </c>
      <c r="O9">
        <v>7</v>
      </c>
      <c r="P9">
        <v>0</v>
      </c>
      <c r="Q9">
        <v>0</v>
      </c>
      <c r="R9">
        <v>0</v>
      </c>
      <c r="S9">
        <v>0</v>
      </c>
      <c r="T9">
        <v>0</v>
      </c>
    </row>
    <row r="10" spans="1:20" ht="12.75">
      <c r="A10" t="s">
        <v>29</v>
      </c>
      <c r="B10" t="s">
        <v>30</v>
      </c>
      <c r="C10">
        <v>5262</v>
      </c>
      <c r="D10">
        <v>3891</v>
      </c>
      <c r="E10">
        <v>3891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8</v>
      </c>
      <c r="M10">
        <v>8</v>
      </c>
      <c r="N10">
        <v>5</v>
      </c>
      <c r="O10">
        <v>3</v>
      </c>
      <c r="P10">
        <v>0</v>
      </c>
      <c r="Q10">
        <v>0</v>
      </c>
      <c r="R10">
        <v>0</v>
      </c>
      <c r="S10">
        <v>0</v>
      </c>
      <c r="T10">
        <v>0</v>
      </c>
    </row>
    <row r="11" spans="1:20" ht="12.75">
      <c r="A11" t="s">
        <v>31</v>
      </c>
      <c r="B11" t="s">
        <v>32</v>
      </c>
      <c r="C11">
        <v>7995</v>
      </c>
      <c r="D11">
        <v>6122</v>
      </c>
      <c r="E11">
        <v>6122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11</v>
      </c>
      <c r="M11">
        <v>11</v>
      </c>
      <c r="N11">
        <v>8</v>
      </c>
      <c r="O11">
        <v>3</v>
      </c>
      <c r="P11">
        <v>0</v>
      </c>
      <c r="Q11">
        <v>0</v>
      </c>
      <c r="R11">
        <v>0</v>
      </c>
      <c r="S11">
        <v>0</v>
      </c>
      <c r="T11">
        <v>0</v>
      </c>
    </row>
    <row r="12" spans="1:20" ht="12.75">
      <c r="A12" s="5">
        <v>300500</v>
      </c>
      <c r="B12" s="6" t="s">
        <v>107</v>
      </c>
      <c r="C12" s="21">
        <f>SUM(C13:C17)</f>
        <v>49774</v>
      </c>
      <c r="D12" s="21">
        <f aca="true" t="shared" si="1" ref="D12:T12">SUM(D13:D17)</f>
        <v>37210</v>
      </c>
      <c r="E12" s="21">
        <f t="shared" si="1"/>
        <v>37108</v>
      </c>
      <c r="F12" s="21">
        <f t="shared" si="1"/>
        <v>102</v>
      </c>
      <c r="G12" s="21">
        <f t="shared" si="1"/>
        <v>0</v>
      </c>
      <c r="H12" s="21">
        <f t="shared" si="1"/>
        <v>102</v>
      </c>
      <c r="I12" s="21">
        <f t="shared" si="1"/>
        <v>85</v>
      </c>
      <c r="J12" s="21">
        <f t="shared" si="1"/>
        <v>14</v>
      </c>
      <c r="K12" s="21">
        <f t="shared" si="1"/>
        <v>3</v>
      </c>
      <c r="L12" s="21">
        <f t="shared" si="1"/>
        <v>75</v>
      </c>
      <c r="M12" s="21">
        <f t="shared" si="1"/>
        <v>75</v>
      </c>
      <c r="N12" s="21">
        <f t="shared" si="1"/>
        <v>54</v>
      </c>
      <c r="O12" s="21">
        <f t="shared" si="1"/>
        <v>18</v>
      </c>
      <c r="P12" s="21">
        <f t="shared" si="1"/>
        <v>3</v>
      </c>
      <c r="Q12" s="21">
        <f t="shared" si="1"/>
        <v>0</v>
      </c>
      <c r="R12" s="21">
        <f t="shared" si="1"/>
        <v>0</v>
      </c>
      <c r="S12" s="21">
        <f t="shared" si="1"/>
        <v>0</v>
      </c>
      <c r="T12" s="21">
        <f t="shared" si="1"/>
        <v>0</v>
      </c>
    </row>
    <row r="13" spans="1:20" ht="12.75">
      <c r="A13" t="s">
        <v>33</v>
      </c>
      <c r="B13" t="s">
        <v>34</v>
      </c>
      <c r="C13">
        <v>4879</v>
      </c>
      <c r="D13">
        <v>3608</v>
      </c>
      <c r="E13">
        <v>3600</v>
      </c>
      <c r="F13">
        <v>8</v>
      </c>
      <c r="G13">
        <v>0</v>
      </c>
      <c r="H13">
        <v>8</v>
      </c>
      <c r="I13">
        <v>8</v>
      </c>
      <c r="J13">
        <v>0</v>
      </c>
      <c r="K13">
        <v>0</v>
      </c>
      <c r="L13">
        <v>1</v>
      </c>
      <c r="M13">
        <v>1</v>
      </c>
      <c r="N13">
        <v>1</v>
      </c>
      <c r="O13">
        <v>0</v>
      </c>
      <c r="P13">
        <v>0</v>
      </c>
      <c r="Q13">
        <v>0</v>
      </c>
      <c r="R13">
        <v>0</v>
      </c>
      <c r="S13">
        <v>0</v>
      </c>
      <c r="T13">
        <v>0</v>
      </c>
    </row>
    <row r="14" spans="1:20" ht="12.75">
      <c r="A14" t="s">
        <v>35</v>
      </c>
      <c r="B14" t="s">
        <v>36</v>
      </c>
      <c r="C14">
        <v>18643</v>
      </c>
      <c r="D14">
        <v>14230</v>
      </c>
      <c r="E14">
        <v>14182</v>
      </c>
      <c r="F14">
        <v>48</v>
      </c>
      <c r="G14">
        <v>0</v>
      </c>
      <c r="H14">
        <v>48</v>
      </c>
      <c r="I14">
        <v>38</v>
      </c>
      <c r="J14">
        <v>7</v>
      </c>
      <c r="K14">
        <v>3</v>
      </c>
      <c r="L14">
        <v>35</v>
      </c>
      <c r="M14">
        <v>35</v>
      </c>
      <c r="N14">
        <v>18</v>
      </c>
      <c r="O14">
        <v>14</v>
      </c>
      <c r="P14">
        <v>3</v>
      </c>
      <c r="Q14">
        <v>0</v>
      </c>
      <c r="R14">
        <v>0</v>
      </c>
      <c r="S14">
        <v>0</v>
      </c>
      <c r="T14">
        <v>0</v>
      </c>
    </row>
    <row r="15" spans="1:20" ht="12.75">
      <c r="A15" t="s">
        <v>37</v>
      </c>
      <c r="B15" t="s">
        <v>38</v>
      </c>
      <c r="C15">
        <v>6598</v>
      </c>
      <c r="D15">
        <v>4920</v>
      </c>
      <c r="E15">
        <v>4914</v>
      </c>
      <c r="F15">
        <v>6</v>
      </c>
      <c r="G15">
        <v>0</v>
      </c>
      <c r="H15">
        <v>6</v>
      </c>
      <c r="I15">
        <v>6</v>
      </c>
      <c r="J15">
        <v>0</v>
      </c>
      <c r="K15">
        <v>0</v>
      </c>
      <c r="L15">
        <v>8</v>
      </c>
      <c r="M15">
        <v>8</v>
      </c>
      <c r="N15">
        <v>7</v>
      </c>
      <c r="O15">
        <v>1</v>
      </c>
      <c r="P15">
        <v>0</v>
      </c>
      <c r="Q15">
        <v>0</v>
      </c>
      <c r="R15">
        <v>0</v>
      </c>
      <c r="S15">
        <v>0</v>
      </c>
      <c r="T15">
        <v>0</v>
      </c>
    </row>
    <row r="16" spans="1:20" ht="12.75">
      <c r="A16" t="s">
        <v>39</v>
      </c>
      <c r="B16" t="s">
        <v>40</v>
      </c>
      <c r="C16">
        <v>12703</v>
      </c>
      <c r="D16">
        <v>9318</v>
      </c>
      <c r="E16">
        <v>9288</v>
      </c>
      <c r="F16">
        <v>30</v>
      </c>
      <c r="G16">
        <v>0</v>
      </c>
      <c r="H16">
        <v>30</v>
      </c>
      <c r="I16">
        <v>23</v>
      </c>
      <c r="J16">
        <v>7</v>
      </c>
      <c r="K16">
        <v>0</v>
      </c>
      <c r="L16">
        <v>17</v>
      </c>
      <c r="M16">
        <v>17</v>
      </c>
      <c r="N16">
        <v>16</v>
      </c>
      <c r="O16">
        <v>1</v>
      </c>
      <c r="P16">
        <v>0</v>
      </c>
      <c r="Q16">
        <v>0</v>
      </c>
      <c r="R16">
        <v>0</v>
      </c>
      <c r="S16">
        <v>0</v>
      </c>
      <c r="T16">
        <v>0</v>
      </c>
    </row>
    <row r="17" spans="1:20" ht="12.75">
      <c r="A17" t="s">
        <v>41</v>
      </c>
      <c r="B17" t="s">
        <v>42</v>
      </c>
      <c r="C17">
        <v>6951</v>
      </c>
      <c r="D17">
        <v>5134</v>
      </c>
      <c r="E17">
        <v>5124</v>
      </c>
      <c r="F17">
        <v>10</v>
      </c>
      <c r="G17">
        <v>0</v>
      </c>
      <c r="H17">
        <v>10</v>
      </c>
      <c r="I17">
        <v>10</v>
      </c>
      <c r="J17">
        <v>0</v>
      </c>
      <c r="K17">
        <v>0</v>
      </c>
      <c r="L17">
        <v>14</v>
      </c>
      <c r="M17">
        <v>14</v>
      </c>
      <c r="N17">
        <v>12</v>
      </c>
      <c r="O17">
        <v>2</v>
      </c>
      <c r="P17">
        <v>0</v>
      </c>
      <c r="Q17">
        <v>0</v>
      </c>
      <c r="R17">
        <v>0</v>
      </c>
      <c r="S17">
        <v>0</v>
      </c>
      <c r="T17">
        <v>0</v>
      </c>
    </row>
    <row r="18" spans="1:20" ht="12.75">
      <c r="A18" s="5">
        <v>301100</v>
      </c>
      <c r="B18" s="6" t="s">
        <v>108</v>
      </c>
      <c r="C18" s="21">
        <f>SUM(C19:C23)</f>
        <v>77781</v>
      </c>
      <c r="D18" s="21">
        <f aca="true" t="shared" si="2" ref="D18:T18">SUM(D19:D23)</f>
        <v>60222</v>
      </c>
      <c r="E18" s="21">
        <f t="shared" si="2"/>
        <v>60120</v>
      </c>
      <c r="F18" s="21">
        <f t="shared" si="2"/>
        <v>102</v>
      </c>
      <c r="G18" s="21">
        <f t="shared" si="2"/>
        <v>2</v>
      </c>
      <c r="H18" s="21">
        <f t="shared" si="2"/>
        <v>100</v>
      </c>
      <c r="I18" s="21">
        <f t="shared" si="2"/>
        <v>80</v>
      </c>
      <c r="J18" s="21">
        <f t="shared" si="2"/>
        <v>18</v>
      </c>
      <c r="K18" s="21">
        <f t="shared" si="2"/>
        <v>2</v>
      </c>
      <c r="L18" s="21">
        <f t="shared" si="2"/>
        <v>162</v>
      </c>
      <c r="M18" s="21">
        <f t="shared" si="2"/>
        <v>162</v>
      </c>
      <c r="N18" s="21">
        <f t="shared" si="2"/>
        <v>103</v>
      </c>
      <c r="O18" s="21">
        <f t="shared" si="2"/>
        <v>57</v>
      </c>
      <c r="P18" s="21">
        <f t="shared" si="2"/>
        <v>2</v>
      </c>
      <c r="Q18" s="21">
        <f t="shared" si="2"/>
        <v>0</v>
      </c>
      <c r="R18" s="21">
        <f t="shared" si="2"/>
        <v>0</v>
      </c>
      <c r="S18" s="21">
        <f t="shared" si="2"/>
        <v>0</v>
      </c>
      <c r="T18" s="21">
        <f t="shared" si="2"/>
        <v>0</v>
      </c>
    </row>
    <row r="19" spans="1:20" ht="12.75">
      <c r="A19" t="s">
        <v>43</v>
      </c>
      <c r="B19" t="s">
        <v>44</v>
      </c>
      <c r="C19">
        <v>23987</v>
      </c>
      <c r="D19">
        <v>19289</v>
      </c>
      <c r="E19">
        <v>19251</v>
      </c>
      <c r="F19">
        <v>38</v>
      </c>
      <c r="G19">
        <v>1</v>
      </c>
      <c r="H19">
        <v>37</v>
      </c>
      <c r="I19">
        <v>29</v>
      </c>
      <c r="J19">
        <v>8</v>
      </c>
      <c r="K19">
        <v>0</v>
      </c>
      <c r="L19">
        <v>41</v>
      </c>
      <c r="M19">
        <v>41</v>
      </c>
      <c r="N19">
        <v>15</v>
      </c>
      <c r="O19">
        <v>26</v>
      </c>
      <c r="P19">
        <v>0</v>
      </c>
      <c r="Q19">
        <v>0</v>
      </c>
      <c r="R19">
        <v>0</v>
      </c>
      <c r="S19">
        <v>0</v>
      </c>
      <c r="T19">
        <v>0</v>
      </c>
    </row>
    <row r="20" spans="1:20" ht="12.75">
      <c r="A20" t="s">
        <v>45</v>
      </c>
      <c r="B20" t="s">
        <v>46</v>
      </c>
      <c r="C20">
        <v>11258</v>
      </c>
      <c r="D20">
        <v>8728</v>
      </c>
      <c r="E20">
        <v>8714</v>
      </c>
      <c r="F20">
        <v>14</v>
      </c>
      <c r="G20">
        <v>0</v>
      </c>
      <c r="H20">
        <v>14</v>
      </c>
      <c r="I20">
        <v>11</v>
      </c>
      <c r="J20">
        <v>3</v>
      </c>
      <c r="K20">
        <v>0</v>
      </c>
      <c r="L20">
        <v>25</v>
      </c>
      <c r="M20">
        <v>25</v>
      </c>
      <c r="N20">
        <v>17</v>
      </c>
      <c r="O20">
        <v>8</v>
      </c>
      <c r="P20">
        <v>0</v>
      </c>
      <c r="Q20">
        <v>0</v>
      </c>
      <c r="R20">
        <v>0</v>
      </c>
      <c r="S20">
        <v>0</v>
      </c>
      <c r="T20">
        <v>0</v>
      </c>
    </row>
    <row r="21" spans="1:20" ht="12.75">
      <c r="A21" t="s">
        <v>47</v>
      </c>
      <c r="B21" t="s">
        <v>48</v>
      </c>
      <c r="C21">
        <v>14995</v>
      </c>
      <c r="D21">
        <v>11280</v>
      </c>
      <c r="E21">
        <v>11264</v>
      </c>
      <c r="F21">
        <v>16</v>
      </c>
      <c r="G21">
        <v>0</v>
      </c>
      <c r="H21">
        <v>16</v>
      </c>
      <c r="I21">
        <v>8</v>
      </c>
      <c r="J21">
        <v>7</v>
      </c>
      <c r="K21">
        <v>1</v>
      </c>
      <c r="L21">
        <v>19</v>
      </c>
      <c r="M21">
        <v>19</v>
      </c>
      <c r="N21">
        <v>10</v>
      </c>
      <c r="O21">
        <v>8</v>
      </c>
      <c r="P21">
        <v>1</v>
      </c>
      <c r="Q21">
        <v>0</v>
      </c>
      <c r="R21">
        <v>0</v>
      </c>
      <c r="S21">
        <v>0</v>
      </c>
      <c r="T21">
        <v>0</v>
      </c>
    </row>
    <row r="22" spans="1:20" ht="12.75">
      <c r="A22" t="s">
        <v>49</v>
      </c>
      <c r="B22" t="s">
        <v>50</v>
      </c>
      <c r="C22">
        <v>9975</v>
      </c>
      <c r="D22">
        <v>7519</v>
      </c>
      <c r="E22">
        <v>7502</v>
      </c>
      <c r="F22">
        <v>17</v>
      </c>
      <c r="G22">
        <v>0</v>
      </c>
      <c r="H22">
        <v>17</v>
      </c>
      <c r="I22">
        <v>16</v>
      </c>
      <c r="J22">
        <v>0</v>
      </c>
      <c r="K22">
        <v>1</v>
      </c>
      <c r="L22">
        <v>51</v>
      </c>
      <c r="M22">
        <v>51</v>
      </c>
      <c r="N22">
        <v>46</v>
      </c>
      <c r="O22">
        <v>4</v>
      </c>
      <c r="P22">
        <v>1</v>
      </c>
      <c r="Q22">
        <v>0</v>
      </c>
      <c r="R22">
        <v>0</v>
      </c>
      <c r="S22">
        <v>0</v>
      </c>
      <c r="T22">
        <v>0</v>
      </c>
    </row>
    <row r="23" spans="1:20" ht="12.75">
      <c r="A23" t="s">
        <v>51</v>
      </c>
      <c r="B23" t="s">
        <v>52</v>
      </c>
      <c r="C23">
        <v>17566</v>
      </c>
      <c r="D23">
        <v>13406</v>
      </c>
      <c r="E23">
        <v>13389</v>
      </c>
      <c r="F23">
        <v>17</v>
      </c>
      <c r="G23">
        <v>1</v>
      </c>
      <c r="H23">
        <v>16</v>
      </c>
      <c r="I23">
        <v>16</v>
      </c>
      <c r="J23">
        <v>0</v>
      </c>
      <c r="K23">
        <v>0</v>
      </c>
      <c r="L23">
        <v>26</v>
      </c>
      <c r="M23">
        <v>26</v>
      </c>
      <c r="N23">
        <v>15</v>
      </c>
      <c r="O23">
        <v>11</v>
      </c>
      <c r="P23">
        <v>0</v>
      </c>
      <c r="Q23">
        <v>0</v>
      </c>
      <c r="R23">
        <v>0</v>
      </c>
      <c r="S23">
        <v>0</v>
      </c>
      <c r="T23">
        <v>0</v>
      </c>
    </row>
    <row r="24" spans="1:20" s="7" customFormat="1" ht="12.75">
      <c r="A24" s="8">
        <v>301300</v>
      </c>
      <c r="B24" s="9" t="s">
        <v>109</v>
      </c>
      <c r="C24" s="20">
        <f>SUM(C25:C31)</f>
        <v>50110</v>
      </c>
      <c r="D24" s="20">
        <f aca="true" t="shared" si="3" ref="D24:T24">SUM(D25:D31)</f>
        <v>37730</v>
      </c>
      <c r="E24" s="20">
        <f t="shared" si="3"/>
        <v>37666</v>
      </c>
      <c r="F24" s="20">
        <f t="shared" si="3"/>
        <v>64</v>
      </c>
      <c r="G24" s="20">
        <f t="shared" si="3"/>
        <v>0</v>
      </c>
      <c r="H24" s="20">
        <f t="shared" si="3"/>
        <v>64</v>
      </c>
      <c r="I24" s="20">
        <f t="shared" si="3"/>
        <v>61</v>
      </c>
      <c r="J24" s="20">
        <f t="shared" si="3"/>
        <v>2</v>
      </c>
      <c r="K24" s="20">
        <f t="shared" si="3"/>
        <v>1</v>
      </c>
      <c r="L24" s="20">
        <f t="shared" si="3"/>
        <v>62</v>
      </c>
      <c r="M24" s="20">
        <f t="shared" si="3"/>
        <v>62</v>
      </c>
      <c r="N24" s="20">
        <f t="shared" si="3"/>
        <v>41</v>
      </c>
      <c r="O24" s="20">
        <f t="shared" si="3"/>
        <v>20</v>
      </c>
      <c r="P24" s="20">
        <f t="shared" si="3"/>
        <v>1</v>
      </c>
      <c r="Q24" s="20">
        <f t="shared" si="3"/>
        <v>0</v>
      </c>
      <c r="R24" s="20">
        <f t="shared" si="3"/>
        <v>0</v>
      </c>
      <c r="S24" s="20">
        <f t="shared" si="3"/>
        <v>0</v>
      </c>
      <c r="T24" s="20">
        <f t="shared" si="3"/>
        <v>0</v>
      </c>
    </row>
    <row r="25" spans="1:20" ht="12.75">
      <c r="A25" t="s">
        <v>53</v>
      </c>
      <c r="B25" t="s">
        <v>54</v>
      </c>
      <c r="C25">
        <v>8454</v>
      </c>
      <c r="D25">
        <v>6476</v>
      </c>
      <c r="E25">
        <v>6465</v>
      </c>
      <c r="F25">
        <v>11</v>
      </c>
      <c r="G25">
        <v>0</v>
      </c>
      <c r="H25">
        <v>11</v>
      </c>
      <c r="I25">
        <v>11</v>
      </c>
      <c r="J25">
        <v>0</v>
      </c>
      <c r="K25">
        <v>0</v>
      </c>
      <c r="L25">
        <v>7</v>
      </c>
      <c r="M25">
        <v>7</v>
      </c>
      <c r="N25">
        <v>5</v>
      </c>
      <c r="O25">
        <v>2</v>
      </c>
      <c r="P25">
        <v>0</v>
      </c>
      <c r="Q25">
        <v>0</v>
      </c>
      <c r="R25">
        <v>0</v>
      </c>
      <c r="S25">
        <v>0</v>
      </c>
      <c r="T25">
        <v>0</v>
      </c>
    </row>
    <row r="26" spans="1:20" ht="12.75">
      <c r="A26" t="s">
        <v>55</v>
      </c>
      <c r="B26" t="s">
        <v>56</v>
      </c>
      <c r="C26">
        <v>5741</v>
      </c>
      <c r="D26">
        <v>4216</v>
      </c>
      <c r="E26">
        <v>4210</v>
      </c>
      <c r="F26">
        <v>6</v>
      </c>
      <c r="G26">
        <v>0</v>
      </c>
      <c r="H26">
        <v>6</v>
      </c>
      <c r="I26">
        <v>6</v>
      </c>
      <c r="J26">
        <v>0</v>
      </c>
      <c r="K26">
        <v>0</v>
      </c>
      <c r="L26">
        <v>7</v>
      </c>
      <c r="M26">
        <v>7</v>
      </c>
      <c r="N26">
        <v>5</v>
      </c>
      <c r="O26">
        <v>2</v>
      </c>
      <c r="P26">
        <v>0</v>
      </c>
      <c r="Q26">
        <v>0</v>
      </c>
      <c r="R26">
        <v>0</v>
      </c>
      <c r="S26">
        <v>0</v>
      </c>
      <c r="T26">
        <v>0</v>
      </c>
    </row>
    <row r="27" spans="1:20" ht="12.75">
      <c r="A27" t="s">
        <v>57</v>
      </c>
      <c r="B27" t="s">
        <v>58</v>
      </c>
      <c r="C27">
        <v>8613</v>
      </c>
      <c r="D27">
        <v>6606</v>
      </c>
      <c r="E27">
        <v>6601</v>
      </c>
      <c r="F27">
        <v>5</v>
      </c>
      <c r="G27">
        <v>0</v>
      </c>
      <c r="H27">
        <v>5</v>
      </c>
      <c r="I27">
        <v>5</v>
      </c>
      <c r="J27">
        <v>0</v>
      </c>
      <c r="K27">
        <v>0</v>
      </c>
      <c r="L27">
        <v>13</v>
      </c>
      <c r="M27">
        <v>13</v>
      </c>
      <c r="N27">
        <v>7</v>
      </c>
      <c r="O27">
        <v>6</v>
      </c>
      <c r="P27">
        <v>0</v>
      </c>
      <c r="Q27">
        <v>0</v>
      </c>
      <c r="R27">
        <v>0</v>
      </c>
      <c r="S27">
        <v>0</v>
      </c>
      <c r="T27">
        <v>0</v>
      </c>
    </row>
    <row r="28" spans="1:20" ht="12.75">
      <c r="A28" t="s">
        <v>59</v>
      </c>
      <c r="B28" t="s">
        <v>60</v>
      </c>
      <c r="C28">
        <v>7992</v>
      </c>
      <c r="D28">
        <v>6105</v>
      </c>
      <c r="E28">
        <v>6086</v>
      </c>
      <c r="F28">
        <v>19</v>
      </c>
      <c r="G28">
        <v>0</v>
      </c>
      <c r="H28">
        <v>19</v>
      </c>
      <c r="I28">
        <v>16</v>
      </c>
      <c r="J28">
        <v>2</v>
      </c>
      <c r="K28">
        <v>1</v>
      </c>
      <c r="L28">
        <v>10</v>
      </c>
      <c r="M28">
        <v>10</v>
      </c>
      <c r="N28">
        <v>7</v>
      </c>
      <c r="O28">
        <v>2</v>
      </c>
      <c r="P28">
        <v>1</v>
      </c>
      <c r="Q28">
        <v>0</v>
      </c>
      <c r="R28">
        <v>0</v>
      </c>
      <c r="S28">
        <v>0</v>
      </c>
      <c r="T28">
        <v>0</v>
      </c>
    </row>
    <row r="29" spans="1:20" ht="12.75">
      <c r="A29" t="s">
        <v>61</v>
      </c>
      <c r="B29" t="s">
        <v>62</v>
      </c>
      <c r="C29">
        <v>7164</v>
      </c>
      <c r="D29">
        <v>5414</v>
      </c>
      <c r="E29">
        <v>5408</v>
      </c>
      <c r="F29">
        <v>6</v>
      </c>
      <c r="G29">
        <v>0</v>
      </c>
      <c r="H29">
        <v>6</v>
      </c>
      <c r="I29">
        <v>6</v>
      </c>
      <c r="J29">
        <v>0</v>
      </c>
      <c r="K29">
        <v>0</v>
      </c>
      <c r="L29">
        <v>3</v>
      </c>
      <c r="M29">
        <v>3</v>
      </c>
      <c r="N29">
        <v>0</v>
      </c>
      <c r="O29">
        <v>3</v>
      </c>
      <c r="P29">
        <v>0</v>
      </c>
      <c r="Q29">
        <v>0</v>
      </c>
      <c r="R29">
        <v>0</v>
      </c>
      <c r="S29">
        <v>0</v>
      </c>
      <c r="T29">
        <v>0</v>
      </c>
    </row>
    <row r="30" spans="1:20" ht="12.75">
      <c r="A30" t="s">
        <v>63</v>
      </c>
      <c r="B30" t="s">
        <v>64</v>
      </c>
      <c r="C30">
        <v>3530</v>
      </c>
      <c r="D30">
        <v>2546</v>
      </c>
      <c r="E30">
        <v>2535</v>
      </c>
      <c r="F30">
        <v>11</v>
      </c>
      <c r="G30">
        <v>0</v>
      </c>
      <c r="H30">
        <v>11</v>
      </c>
      <c r="I30">
        <v>11</v>
      </c>
      <c r="J30">
        <v>0</v>
      </c>
      <c r="K30">
        <v>0</v>
      </c>
      <c r="L30">
        <v>9</v>
      </c>
      <c r="M30">
        <v>9</v>
      </c>
      <c r="N30">
        <v>5</v>
      </c>
      <c r="O30">
        <v>4</v>
      </c>
      <c r="P30">
        <v>0</v>
      </c>
      <c r="Q30">
        <v>0</v>
      </c>
      <c r="R30">
        <v>0</v>
      </c>
      <c r="S30">
        <v>0</v>
      </c>
      <c r="T30">
        <v>0</v>
      </c>
    </row>
    <row r="31" spans="1:20" ht="12.75">
      <c r="A31" t="s">
        <v>65</v>
      </c>
      <c r="B31" t="s">
        <v>66</v>
      </c>
      <c r="C31">
        <v>8616</v>
      </c>
      <c r="D31">
        <v>6367</v>
      </c>
      <c r="E31">
        <v>6361</v>
      </c>
      <c r="F31">
        <v>6</v>
      </c>
      <c r="G31">
        <v>0</v>
      </c>
      <c r="H31">
        <v>6</v>
      </c>
      <c r="I31">
        <v>6</v>
      </c>
      <c r="J31">
        <v>0</v>
      </c>
      <c r="K31">
        <v>0</v>
      </c>
      <c r="L31">
        <v>13</v>
      </c>
      <c r="M31">
        <v>13</v>
      </c>
      <c r="N31">
        <v>12</v>
      </c>
      <c r="O31">
        <v>1</v>
      </c>
      <c r="P31">
        <v>0</v>
      </c>
      <c r="Q31">
        <v>0</v>
      </c>
      <c r="R31">
        <v>0</v>
      </c>
      <c r="S31">
        <v>0</v>
      </c>
      <c r="T31">
        <v>0</v>
      </c>
    </row>
    <row r="32" spans="1:20" s="7" customFormat="1" ht="12.75">
      <c r="A32" s="8">
        <v>301500</v>
      </c>
      <c r="B32" s="9" t="s">
        <v>110</v>
      </c>
      <c r="C32" s="20">
        <f>SUM(C33:C38)</f>
        <v>71932</v>
      </c>
      <c r="D32" s="20">
        <f aca="true" t="shared" si="4" ref="D32:T32">SUM(D33:D38)</f>
        <v>55009</v>
      </c>
      <c r="E32" s="20">
        <f t="shared" si="4"/>
        <v>54878</v>
      </c>
      <c r="F32" s="20">
        <f t="shared" si="4"/>
        <v>131</v>
      </c>
      <c r="G32" s="20">
        <f t="shared" si="4"/>
        <v>1</v>
      </c>
      <c r="H32" s="20">
        <f t="shared" si="4"/>
        <v>130</v>
      </c>
      <c r="I32" s="20">
        <f t="shared" si="4"/>
        <v>107</v>
      </c>
      <c r="J32" s="20">
        <f t="shared" si="4"/>
        <v>17</v>
      </c>
      <c r="K32" s="20">
        <f t="shared" si="4"/>
        <v>6</v>
      </c>
      <c r="L32" s="20">
        <f t="shared" si="4"/>
        <v>134</v>
      </c>
      <c r="M32" s="20">
        <f t="shared" si="4"/>
        <v>134</v>
      </c>
      <c r="N32" s="20">
        <f t="shared" si="4"/>
        <v>92</v>
      </c>
      <c r="O32" s="20">
        <f t="shared" si="4"/>
        <v>36</v>
      </c>
      <c r="P32" s="20">
        <f t="shared" si="4"/>
        <v>6</v>
      </c>
      <c r="Q32" s="20">
        <f t="shared" si="4"/>
        <v>0</v>
      </c>
      <c r="R32" s="20">
        <f t="shared" si="4"/>
        <v>0</v>
      </c>
      <c r="S32" s="20">
        <f t="shared" si="4"/>
        <v>0</v>
      </c>
      <c r="T32" s="20">
        <f t="shared" si="4"/>
        <v>0</v>
      </c>
    </row>
    <row r="33" spans="1:20" ht="12.75">
      <c r="A33" t="s">
        <v>67</v>
      </c>
      <c r="B33" t="s">
        <v>68</v>
      </c>
      <c r="C33">
        <v>5452</v>
      </c>
      <c r="D33">
        <v>4058</v>
      </c>
      <c r="E33">
        <v>4053</v>
      </c>
      <c r="F33">
        <v>5</v>
      </c>
      <c r="G33">
        <v>0</v>
      </c>
      <c r="H33">
        <v>5</v>
      </c>
      <c r="I33">
        <v>5</v>
      </c>
      <c r="J33">
        <v>0</v>
      </c>
      <c r="K33">
        <v>0</v>
      </c>
      <c r="L33">
        <v>11</v>
      </c>
      <c r="M33">
        <v>11</v>
      </c>
      <c r="N33">
        <v>8</v>
      </c>
      <c r="O33">
        <v>3</v>
      </c>
      <c r="P33">
        <v>0</v>
      </c>
      <c r="Q33">
        <v>0</v>
      </c>
      <c r="R33">
        <v>0</v>
      </c>
      <c r="S33">
        <v>0</v>
      </c>
      <c r="T33">
        <v>0</v>
      </c>
    </row>
    <row r="34" spans="1:20" ht="12.75">
      <c r="A34" t="s">
        <v>69</v>
      </c>
      <c r="B34" t="s">
        <v>70</v>
      </c>
      <c r="C34">
        <v>9246</v>
      </c>
      <c r="D34">
        <v>6968</v>
      </c>
      <c r="E34">
        <v>6931</v>
      </c>
      <c r="F34">
        <v>37</v>
      </c>
      <c r="G34">
        <v>0</v>
      </c>
      <c r="H34">
        <v>37</v>
      </c>
      <c r="I34">
        <v>35</v>
      </c>
      <c r="J34">
        <v>2</v>
      </c>
      <c r="K34">
        <v>0</v>
      </c>
      <c r="L34">
        <v>18</v>
      </c>
      <c r="M34">
        <v>18</v>
      </c>
      <c r="N34">
        <v>14</v>
      </c>
      <c r="O34">
        <v>4</v>
      </c>
      <c r="P34">
        <v>0</v>
      </c>
      <c r="Q34">
        <v>0</v>
      </c>
      <c r="R34">
        <v>0</v>
      </c>
      <c r="S34">
        <v>0</v>
      </c>
      <c r="T34">
        <v>0</v>
      </c>
    </row>
    <row r="35" spans="1:20" ht="12.75">
      <c r="A35" t="s">
        <v>71</v>
      </c>
      <c r="B35" t="s">
        <v>72</v>
      </c>
      <c r="C35">
        <v>3796</v>
      </c>
      <c r="D35">
        <v>2971</v>
      </c>
      <c r="E35">
        <v>2929</v>
      </c>
      <c r="F35">
        <v>42</v>
      </c>
      <c r="G35">
        <v>0</v>
      </c>
      <c r="H35">
        <v>42</v>
      </c>
      <c r="I35">
        <v>41</v>
      </c>
      <c r="J35">
        <v>0</v>
      </c>
      <c r="K35">
        <v>1</v>
      </c>
      <c r="L35">
        <v>3</v>
      </c>
      <c r="M35">
        <v>3</v>
      </c>
      <c r="N35">
        <v>0</v>
      </c>
      <c r="O35">
        <v>2</v>
      </c>
      <c r="P35">
        <v>1</v>
      </c>
      <c r="Q35">
        <v>0</v>
      </c>
      <c r="R35">
        <v>0</v>
      </c>
      <c r="S35">
        <v>0</v>
      </c>
      <c r="T35">
        <v>0</v>
      </c>
    </row>
    <row r="36" spans="1:20" ht="12.75">
      <c r="A36" t="s">
        <v>73</v>
      </c>
      <c r="B36" t="s">
        <v>74</v>
      </c>
      <c r="C36">
        <v>24177</v>
      </c>
      <c r="D36">
        <v>18679</v>
      </c>
      <c r="E36">
        <v>18652</v>
      </c>
      <c r="F36">
        <v>27</v>
      </c>
      <c r="G36">
        <v>0</v>
      </c>
      <c r="H36">
        <v>27</v>
      </c>
      <c r="I36">
        <v>10</v>
      </c>
      <c r="J36">
        <v>12</v>
      </c>
      <c r="K36">
        <v>5</v>
      </c>
      <c r="L36">
        <v>54</v>
      </c>
      <c r="M36">
        <v>54</v>
      </c>
      <c r="N36">
        <v>32</v>
      </c>
      <c r="O36">
        <v>17</v>
      </c>
      <c r="P36">
        <v>5</v>
      </c>
      <c r="Q36">
        <v>0</v>
      </c>
      <c r="R36">
        <v>0</v>
      </c>
      <c r="S36">
        <v>0</v>
      </c>
      <c r="T36">
        <v>0</v>
      </c>
    </row>
    <row r="37" spans="1:20" ht="12.75">
      <c r="A37" t="s">
        <v>75</v>
      </c>
      <c r="B37" t="s">
        <v>76</v>
      </c>
      <c r="C37">
        <v>15762</v>
      </c>
      <c r="D37">
        <v>12013</v>
      </c>
      <c r="E37">
        <v>12003</v>
      </c>
      <c r="F37">
        <v>10</v>
      </c>
      <c r="G37">
        <v>0</v>
      </c>
      <c r="H37">
        <v>10</v>
      </c>
      <c r="I37">
        <v>9</v>
      </c>
      <c r="J37">
        <v>1</v>
      </c>
      <c r="K37">
        <v>0</v>
      </c>
      <c r="L37">
        <v>31</v>
      </c>
      <c r="M37">
        <v>31</v>
      </c>
      <c r="N37">
        <v>27</v>
      </c>
      <c r="O37">
        <v>4</v>
      </c>
      <c r="P37">
        <v>0</v>
      </c>
      <c r="Q37">
        <v>0</v>
      </c>
      <c r="R37">
        <v>0</v>
      </c>
      <c r="S37">
        <v>0</v>
      </c>
      <c r="T37">
        <v>0</v>
      </c>
    </row>
    <row r="38" spans="1:20" ht="12.75">
      <c r="A38" t="s">
        <v>77</v>
      </c>
      <c r="B38" t="s">
        <v>78</v>
      </c>
      <c r="C38">
        <v>13499</v>
      </c>
      <c r="D38">
        <v>10320</v>
      </c>
      <c r="E38">
        <v>10310</v>
      </c>
      <c r="F38">
        <v>10</v>
      </c>
      <c r="G38">
        <v>1</v>
      </c>
      <c r="H38">
        <v>9</v>
      </c>
      <c r="I38">
        <v>7</v>
      </c>
      <c r="J38">
        <v>2</v>
      </c>
      <c r="K38">
        <v>0</v>
      </c>
      <c r="L38">
        <v>17</v>
      </c>
      <c r="M38">
        <v>17</v>
      </c>
      <c r="N38">
        <v>11</v>
      </c>
      <c r="O38">
        <v>6</v>
      </c>
      <c r="P38">
        <v>0</v>
      </c>
      <c r="Q38">
        <v>0</v>
      </c>
      <c r="R38">
        <v>0</v>
      </c>
      <c r="S38">
        <v>0</v>
      </c>
      <c r="T38">
        <v>0</v>
      </c>
    </row>
    <row r="39" spans="1:20" s="7" customFormat="1" ht="12.75">
      <c r="A39" s="8">
        <v>302200</v>
      </c>
      <c r="B39" s="9" t="s">
        <v>111</v>
      </c>
      <c r="C39" s="20">
        <f>SUM(C40:C44)</f>
        <v>59836</v>
      </c>
      <c r="D39" s="20">
        <f aca="true" t="shared" si="5" ref="D39:T39">SUM(D40:D44)</f>
        <v>45986</v>
      </c>
      <c r="E39" s="20">
        <f t="shared" si="5"/>
        <v>45958</v>
      </c>
      <c r="F39" s="20">
        <f t="shared" si="5"/>
        <v>28</v>
      </c>
      <c r="G39" s="20">
        <f t="shared" si="5"/>
        <v>0</v>
      </c>
      <c r="H39" s="20">
        <f t="shared" si="5"/>
        <v>28</v>
      </c>
      <c r="I39" s="20">
        <f t="shared" si="5"/>
        <v>27</v>
      </c>
      <c r="J39" s="20">
        <f t="shared" si="5"/>
        <v>0</v>
      </c>
      <c r="K39" s="20">
        <f t="shared" si="5"/>
        <v>1</v>
      </c>
      <c r="L39" s="20">
        <f t="shared" si="5"/>
        <v>148</v>
      </c>
      <c r="M39" s="20">
        <f t="shared" si="5"/>
        <v>148</v>
      </c>
      <c r="N39" s="20">
        <f t="shared" si="5"/>
        <v>112</v>
      </c>
      <c r="O39" s="20">
        <f t="shared" si="5"/>
        <v>35</v>
      </c>
      <c r="P39" s="20">
        <f t="shared" si="5"/>
        <v>1</v>
      </c>
      <c r="Q39" s="20">
        <f t="shared" si="5"/>
        <v>0</v>
      </c>
      <c r="R39" s="20">
        <f t="shared" si="5"/>
        <v>0</v>
      </c>
      <c r="S39" s="20">
        <f t="shared" si="5"/>
        <v>0</v>
      </c>
      <c r="T39" s="20">
        <f t="shared" si="5"/>
        <v>0</v>
      </c>
    </row>
    <row r="40" spans="1:20" ht="12.75">
      <c r="A40" t="s">
        <v>79</v>
      </c>
      <c r="B40" t="s">
        <v>80</v>
      </c>
      <c r="C40">
        <v>9080</v>
      </c>
      <c r="D40">
        <v>6891</v>
      </c>
      <c r="E40">
        <v>6886</v>
      </c>
      <c r="F40">
        <v>5</v>
      </c>
      <c r="G40">
        <v>0</v>
      </c>
      <c r="H40">
        <v>5</v>
      </c>
      <c r="I40">
        <v>5</v>
      </c>
      <c r="J40">
        <v>0</v>
      </c>
      <c r="K40">
        <v>0</v>
      </c>
      <c r="L40">
        <v>50</v>
      </c>
      <c r="M40">
        <v>50</v>
      </c>
      <c r="N40">
        <v>45</v>
      </c>
      <c r="O40">
        <v>5</v>
      </c>
      <c r="P40">
        <v>0</v>
      </c>
      <c r="Q40">
        <v>0</v>
      </c>
      <c r="R40">
        <v>0</v>
      </c>
      <c r="S40">
        <v>0</v>
      </c>
      <c r="T40">
        <v>0</v>
      </c>
    </row>
    <row r="41" spans="1:20" ht="12.75">
      <c r="A41" t="s">
        <v>81</v>
      </c>
      <c r="B41" t="s">
        <v>82</v>
      </c>
      <c r="C41">
        <v>7216</v>
      </c>
      <c r="D41">
        <v>5316</v>
      </c>
      <c r="E41">
        <v>5315</v>
      </c>
      <c r="F41">
        <v>1</v>
      </c>
      <c r="G41">
        <v>0</v>
      </c>
      <c r="H41">
        <v>1</v>
      </c>
      <c r="I41">
        <v>1</v>
      </c>
      <c r="J41">
        <v>0</v>
      </c>
      <c r="K41">
        <v>0</v>
      </c>
      <c r="L41">
        <v>11</v>
      </c>
      <c r="M41">
        <v>11</v>
      </c>
      <c r="N41">
        <v>8</v>
      </c>
      <c r="O41">
        <v>3</v>
      </c>
      <c r="P41">
        <v>0</v>
      </c>
      <c r="Q41">
        <v>0</v>
      </c>
      <c r="R41">
        <v>0</v>
      </c>
      <c r="S41">
        <v>0</v>
      </c>
      <c r="T41">
        <v>0</v>
      </c>
    </row>
    <row r="42" spans="1:20" ht="12.75">
      <c r="A42" t="s">
        <v>83</v>
      </c>
      <c r="B42" t="s">
        <v>84</v>
      </c>
      <c r="C42">
        <v>9461</v>
      </c>
      <c r="D42">
        <v>7200</v>
      </c>
      <c r="E42">
        <v>7190</v>
      </c>
      <c r="F42">
        <v>10</v>
      </c>
      <c r="G42">
        <v>0</v>
      </c>
      <c r="H42">
        <v>10</v>
      </c>
      <c r="I42">
        <v>10</v>
      </c>
      <c r="J42">
        <v>0</v>
      </c>
      <c r="K42">
        <v>0</v>
      </c>
      <c r="L42">
        <v>15</v>
      </c>
      <c r="M42">
        <v>15</v>
      </c>
      <c r="N42">
        <v>9</v>
      </c>
      <c r="O42">
        <v>6</v>
      </c>
      <c r="P42">
        <v>0</v>
      </c>
      <c r="Q42">
        <v>0</v>
      </c>
      <c r="R42">
        <v>0</v>
      </c>
      <c r="S42">
        <v>0</v>
      </c>
      <c r="T42">
        <v>0</v>
      </c>
    </row>
    <row r="43" spans="1:20" ht="12.75">
      <c r="A43" t="s">
        <v>85</v>
      </c>
      <c r="B43" t="s">
        <v>86</v>
      </c>
      <c r="C43">
        <v>4659</v>
      </c>
      <c r="D43">
        <v>3475</v>
      </c>
      <c r="E43">
        <v>3471</v>
      </c>
      <c r="F43">
        <v>4</v>
      </c>
      <c r="G43">
        <v>0</v>
      </c>
      <c r="H43">
        <v>4</v>
      </c>
      <c r="I43">
        <v>4</v>
      </c>
      <c r="J43">
        <v>0</v>
      </c>
      <c r="K43">
        <v>0</v>
      </c>
      <c r="L43">
        <v>22</v>
      </c>
      <c r="M43">
        <v>22</v>
      </c>
      <c r="N43">
        <v>19</v>
      </c>
      <c r="O43">
        <v>3</v>
      </c>
      <c r="P43">
        <v>0</v>
      </c>
      <c r="Q43">
        <v>0</v>
      </c>
      <c r="R43">
        <v>0</v>
      </c>
      <c r="S43">
        <v>0</v>
      </c>
      <c r="T43">
        <v>0</v>
      </c>
    </row>
    <row r="44" spans="1:20" ht="12.75">
      <c r="A44" t="s">
        <v>87</v>
      </c>
      <c r="B44" t="s">
        <v>88</v>
      </c>
      <c r="C44">
        <v>29420</v>
      </c>
      <c r="D44">
        <v>23104</v>
      </c>
      <c r="E44">
        <v>23096</v>
      </c>
      <c r="F44">
        <v>8</v>
      </c>
      <c r="G44">
        <v>0</v>
      </c>
      <c r="H44">
        <v>8</v>
      </c>
      <c r="I44">
        <v>7</v>
      </c>
      <c r="J44">
        <v>0</v>
      </c>
      <c r="K44">
        <v>1</v>
      </c>
      <c r="L44">
        <v>50</v>
      </c>
      <c r="M44">
        <v>50</v>
      </c>
      <c r="N44">
        <v>31</v>
      </c>
      <c r="O44">
        <v>18</v>
      </c>
      <c r="P44">
        <v>1</v>
      </c>
      <c r="Q44">
        <v>0</v>
      </c>
      <c r="R44">
        <v>0</v>
      </c>
      <c r="S44">
        <v>0</v>
      </c>
      <c r="T44">
        <v>0</v>
      </c>
    </row>
    <row r="45" spans="1:20" s="7" customFormat="1" ht="12.75">
      <c r="A45" s="8">
        <v>302600</v>
      </c>
      <c r="B45" s="9" t="s">
        <v>113</v>
      </c>
      <c r="C45" s="20">
        <f>SUM(C46:C49)</f>
        <v>59231</v>
      </c>
      <c r="D45" s="20">
        <f aca="true" t="shared" si="6" ref="D45:T45">SUM(D46:D49)</f>
        <v>45219</v>
      </c>
      <c r="E45" s="20">
        <f t="shared" si="6"/>
        <v>45196</v>
      </c>
      <c r="F45" s="20">
        <f t="shared" si="6"/>
        <v>23</v>
      </c>
      <c r="G45" s="20">
        <f t="shared" si="6"/>
        <v>0</v>
      </c>
      <c r="H45" s="20">
        <f t="shared" si="6"/>
        <v>23</v>
      </c>
      <c r="I45" s="20">
        <f t="shared" si="6"/>
        <v>20</v>
      </c>
      <c r="J45" s="20">
        <f t="shared" si="6"/>
        <v>0</v>
      </c>
      <c r="K45" s="20">
        <f t="shared" si="6"/>
        <v>3</v>
      </c>
      <c r="L45" s="20">
        <f t="shared" si="6"/>
        <v>207</v>
      </c>
      <c r="M45" s="20">
        <f t="shared" si="6"/>
        <v>207</v>
      </c>
      <c r="N45" s="20">
        <f t="shared" si="6"/>
        <v>168</v>
      </c>
      <c r="O45" s="20">
        <f t="shared" si="6"/>
        <v>36</v>
      </c>
      <c r="P45" s="20">
        <f t="shared" si="6"/>
        <v>3</v>
      </c>
      <c r="Q45" s="20">
        <f t="shared" si="6"/>
        <v>0</v>
      </c>
      <c r="R45" s="20">
        <f t="shared" si="6"/>
        <v>0</v>
      </c>
      <c r="S45" s="20">
        <f t="shared" si="6"/>
        <v>0</v>
      </c>
      <c r="T45" s="20">
        <f t="shared" si="6"/>
        <v>0</v>
      </c>
    </row>
    <row r="46" spans="1:20" ht="12.75">
      <c r="A46" t="s">
        <v>89</v>
      </c>
      <c r="B46" t="s">
        <v>90</v>
      </c>
      <c r="C46">
        <v>4836</v>
      </c>
      <c r="D46">
        <v>3611</v>
      </c>
      <c r="E46">
        <v>3611</v>
      </c>
      <c r="F46">
        <v>0</v>
      </c>
      <c r="G46">
        <v>0</v>
      </c>
      <c r="H46">
        <v>0</v>
      </c>
      <c r="I46">
        <v>0</v>
      </c>
      <c r="J46">
        <v>0</v>
      </c>
      <c r="K46">
        <v>0</v>
      </c>
      <c r="L46">
        <v>2</v>
      </c>
      <c r="M46">
        <v>2</v>
      </c>
      <c r="N46">
        <v>0</v>
      </c>
      <c r="O46">
        <v>2</v>
      </c>
      <c r="P46">
        <v>0</v>
      </c>
      <c r="Q46">
        <v>0</v>
      </c>
      <c r="R46">
        <v>0</v>
      </c>
      <c r="S46">
        <v>0</v>
      </c>
      <c r="T46">
        <v>0</v>
      </c>
    </row>
    <row r="47" spans="1:20" ht="12.75">
      <c r="A47" t="s">
        <v>91</v>
      </c>
      <c r="B47" t="s">
        <v>92</v>
      </c>
      <c r="C47">
        <v>5804</v>
      </c>
      <c r="D47">
        <v>4330</v>
      </c>
      <c r="E47">
        <v>4326</v>
      </c>
      <c r="F47">
        <v>4</v>
      </c>
      <c r="G47">
        <v>0</v>
      </c>
      <c r="H47">
        <v>4</v>
      </c>
      <c r="I47">
        <v>4</v>
      </c>
      <c r="J47">
        <v>0</v>
      </c>
      <c r="K47">
        <v>0</v>
      </c>
      <c r="L47">
        <v>6</v>
      </c>
      <c r="M47">
        <v>6</v>
      </c>
      <c r="N47">
        <v>4</v>
      </c>
      <c r="O47">
        <v>2</v>
      </c>
      <c r="P47">
        <v>0</v>
      </c>
      <c r="Q47">
        <v>0</v>
      </c>
      <c r="R47">
        <v>0</v>
      </c>
      <c r="S47">
        <v>0</v>
      </c>
      <c r="T47">
        <v>0</v>
      </c>
    </row>
    <row r="48" spans="1:20" ht="12.75">
      <c r="A48" t="s">
        <v>93</v>
      </c>
      <c r="B48" t="s">
        <v>94</v>
      </c>
      <c r="C48">
        <v>8519</v>
      </c>
      <c r="D48">
        <v>6333</v>
      </c>
      <c r="E48">
        <v>6323</v>
      </c>
      <c r="F48">
        <v>10</v>
      </c>
      <c r="G48">
        <v>0</v>
      </c>
      <c r="H48">
        <v>10</v>
      </c>
      <c r="I48">
        <v>10</v>
      </c>
      <c r="J48">
        <v>0</v>
      </c>
      <c r="K48">
        <v>0</v>
      </c>
      <c r="L48">
        <v>9</v>
      </c>
      <c r="M48">
        <v>9</v>
      </c>
      <c r="N48">
        <v>8</v>
      </c>
      <c r="O48">
        <v>1</v>
      </c>
      <c r="P48">
        <v>0</v>
      </c>
      <c r="Q48">
        <v>0</v>
      </c>
      <c r="R48">
        <v>0</v>
      </c>
      <c r="S48">
        <v>0</v>
      </c>
      <c r="T48">
        <v>0</v>
      </c>
    </row>
    <row r="49" spans="1:20" ht="12.75">
      <c r="A49" t="s">
        <v>95</v>
      </c>
      <c r="B49" t="s">
        <v>96</v>
      </c>
      <c r="C49">
        <v>40072</v>
      </c>
      <c r="D49">
        <v>30945</v>
      </c>
      <c r="E49">
        <v>30936</v>
      </c>
      <c r="F49">
        <v>9</v>
      </c>
      <c r="G49">
        <v>0</v>
      </c>
      <c r="H49">
        <v>9</v>
      </c>
      <c r="I49">
        <v>6</v>
      </c>
      <c r="J49">
        <v>0</v>
      </c>
      <c r="K49">
        <v>3</v>
      </c>
      <c r="L49">
        <v>190</v>
      </c>
      <c r="M49">
        <v>190</v>
      </c>
      <c r="N49">
        <v>156</v>
      </c>
      <c r="O49">
        <v>31</v>
      </c>
      <c r="P49">
        <v>3</v>
      </c>
      <c r="Q49">
        <v>0</v>
      </c>
      <c r="R49">
        <v>0</v>
      </c>
      <c r="S49">
        <v>0</v>
      </c>
      <c r="T49">
        <v>0</v>
      </c>
    </row>
    <row r="50" spans="1:20" s="7" customFormat="1" ht="12.75">
      <c r="A50" s="8">
        <v>302900</v>
      </c>
      <c r="B50" s="9" t="s">
        <v>114</v>
      </c>
      <c r="C50" s="20">
        <f>SUM(C51:C53)</f>
        <v>55179</v>
      </c>
      <c r="D50" s="20">
        <f aca="true" t="shared" si="7" ref="D50:T50">SUM(D51:D53)</f>
        <v>41757</v>
      </c>
      <c r="E50" s="20">
        <f t="shared" si="7"/>
        <v>41688</v>
      </c>
      <c r="F50" s="20">
        <f t="shared" si="7"/>
        <v>69</v>
      </c>
      <c r="G50" s="20">
        <f t="shared" si="7"/>
        <v>0</v>
      </c>
      <c r="H50" s="20">
        <f t="shared" si="7"/>
        <v>69</v>
      </c>
      <c r="I50" s="20">
        <f t="shared" si="7"/>
        <v>62</v>
      </c>
      <c r="J50" s="20">
        <f t="shared" si="7"/>
        <v>4</v>
      </c>
      <c r="K50" s="20">
        <f t="shared" si="7"/>
        <v>3</v>
      </c>
      <c r="L50" s="20">
        <f t="shared" si="7"/>
        <v>156</v>
      </c>
      <c r="M50" s="20">
        <f t="shared" si="7"/>
        <v>156</v>
      </c>
      <c r="N50" s="20">
        <f t="shared" si="7"/>
        <v>118</v>
      </c>
      <c r="O50" s="20">
        <f t="shared" si="7"/>
        <v>35</v>
      </c>
      <c r="P50" s="20">
        <f t="shared" si="7"/>
        <v>3</v>
      </c>
      <c r="Q50" s="20">
        <f t="shared" si="7"/>
        <v>0</v>
      </c>
      <c r="R50" s="20">
        <f t="shared" si="7"/>
        <v>0</v>
      </c>
      <c r="S50" s="20">
        <f t="shared" si="7"/>
        <v>0</v>
      </c>
      <c r="T50" s="20">
        <f t="shared" si="7"/>
        <v>0</v>
      </c>
    </row>
    <row r="51" spans="1:20" ht="12.75">
      <c r="A51" t="s">
        <v>97</v>
      </c>
      <c r="B51" t="s">
        <v>98</v>
      </c>
      <c r="C51">
        <v>13600</v>
      </c>
      <c r="D51">
        <v>10156</v>
      </c>
      <c r="E51">
        <v>10144</v>
      </c>
      <c r="F51">
        <v>12</v>
      </c>
      <c r="G51">
        <v>0</v>
      </c>
      <c r="H51">
        <v>12</v>
      </c>
      <c r="I51">
        <v>12</v>
      </c>
      <c r="J51">
        <v>0</v>
      </c>
      <c r="K51">
        <v>0</v>
      </c>
      <c r="L51">
        <v>17</v>
      </c>
      <c r="M51">
        <v>17</v>
      </c>
      <c r="N51">
        <v>11</v>
      </c>
      <c r="O51">
        <v>6</v>
      </c>
      <c r="P51">
        <v>0</v>
      </c>
      <c r="Q51">
        <v>0</v>
      </c>
      <c r="R51">
        <v>0</v>
      </c>
      <c r="S51">
        <v>0</v>
      </c>
      <c r="T51">
        <v>0</v>
      </c>
    </row>
    <row r="52" spans="1:20" ht="12.75">
      <c r="A52" t="s">
        <v>99</v>
      </c>
      <c r="B52" t="s">
        <v>100</v>
      </c>
      <c r="C52">
        <v>12121</v>
      </c>
      <c r="D52">
        <v>8955</v>
      </c>
      <c r="E52">
        <v>8935</v>
      </c>
      <c r="F52">
        <v>20</v>
      </c>
      <c r="G52">
        <v>0</v>
      </c>
      <c r="H52">
        <v>20</v>
      </c>
      <c r="I52">
        <v>20</v>
      </c>
      <c r="J52">
        <v>0</v>
      </c>
      <c r="K52">
        <v>0</v>
      </c>
      <c r="L52">
        <v>74</v>
      </c>
      <c r="M52">
        <v>74</v>
      </c>
      <c r="N52">
        <v>68</v>
      </c>
      <c r="O52">
        <v>6</v>
      </c>
      <c r="P52">
        <v>0</v>
      </c>
      <c r="Q52">
        <v>0</v>
      </c>
      <c r="R52">
        <v>0</v>
      </c>
      <c r="S52">
        <v>0</v>
      </c>
      <c r="T52">
        <v>0</v>
      </c>
    </row>
    <row r="53" spans="1:20" ht="12.75">
      <c r="A53" t="s">
        <v>101</v>
      </c>
      <c r="B53" t="s">
        <v>102</v>
      </c>
      <c r="C53">
        <v>29458</v>
      </c>
      <c r="D53">
        <v>22646</v>
      </c>
      <c r="E53">
        <v>22609</v>
      </c>
      <c r="F53">
        <v>37</v>
      </c>
      <c r="G53">
        <v>0</v>
      </c>
      <c r="H53">
        <v>37</v>
      </c>
      <c r="I53">
        <v>30</v>
      </c>
      <c r="J53">
        <v>4</v>
      </c>
      <c r="K53">
        <v>3</v>
      </c>
      <c r="L53">
        <v>65</v>
      </c>
      <c r="M53">
        <v>65</v>
      </c>
      <c r="N53">
        <v>39</v>
      </c>
      <c r="O53">
        <v>23</v>
      </c>
      <c r="P53">
        <v>3</v>
      </c>
      <c r="Q53">
        <v>0</v>
      </c>
      <c r="R53">
        <v>0</v>
      </c>
      <c r="S53">
        <v>0</v>
      </c>
      <c r="T53">
        <v>0</v>
      </c>
    </row>
    <row r="54" spans="1:20" s="17" customFormat="1" ht="12.75">
      <c r="A54" s="10"/>
      <c r="B54" s="11" t="s">
        <v>112</v>
      </c>
      <c r="C54" s="22">
        <f>SUM(C55)</f>
        <v>63332</v>
      </c>
      <c r="D54" s="22">
        <f aca="true" t="shared" si="8" ref="D54:T54">SUM(D55)</f>
        <v>50315</v>
      </c>
      <c r="E54" s="22">
        <f t="shared" si="8"/>
        <v>50286</v>
      </c>
      <c r="F54" s="22">
        <f t="shared" si="8"/>
        <v>29</v>
      </c>
      <c r="G54" s="22">
        <f t="shared" si="8"/>
        <v>0</v>
      </c>
      <c r="H54" s="22">
        <f t="shared" si="8"/>
        <v>29</v>
      </c>
      <c r="I54" s="22">
        <f t="shared" si="8"/>
        <v>21</v>
      </c>
      <c r="J54" s="22">
        <f t="shared" si="8"/>
        <v>3</v>
      </c>
      <c r="K54" s="22">
        <f t="shared" si="8"/>
        <v>5</v>
      </c>
      <c r="L54" s="22">
        <f t="shared" si="8"/>
        <v>138</v>
      </c>
      <c r="M54" s="22">
        <f t="shared" si="8"/>
        <v>138</v>
      </c>
      <c r="N54" s="22">
        <f t="shared" si="8"/>
        <v>66</v>
      </c>
      <c r="O54" s="22">
        <f t="shared" si="8"/>
        <v>67</v>
      </c>
      <c r="P54" s="22">
        <f t="shared" si="8"/>
        <v>5</v>
      </c>
      <c r="Q54" s="22">
        <f t="shared" si="8"/>
        <v>0</v>
      </c>
      <c r="R54" s="22">
        <f t="shared" si="8"/>
        <v>0</v>
      </c>
      <c r="S54" s="22">
        <f t="shared" si="8"/>
        <v>0</v>
      </c>
      <c r="T54" s="22">
        <f t="shared" si="8"/>
        <v>0</v>
      </c>
    </row>
    <row r="55" spans="1:20" ht="12.75">
      <c r="A55" t="s">
        <v>103</v>
      </c>
      <c r="B55" t="s">
        <v>104</v>
      </c>
      <c r="C55">
        <v>63332</v>
      </c>
      <c r="D55">
        <v>50315</v>
      </c>
      <c r="E55">
        <v>50286</v>
      </c>
      <c r="F55">
        <v>29</v>
      </c>
      <c r="G55">
        <v>0</v>
      </c>
      <c r="H55">
        <v>29</v>
      </c>
      <c r="I55">
        <v>21</v>
      </c>
      <c r="J55">
        <v>3</v>
      </c>
      <c r="K55">
        <v>5</v>
      </c>
      <c r="L55">
        <v>138</v>
      </c>
      <c r="M55">
        <v>138</v>
      </c>
      <c r="N55">
        <v>66</v>
      </c>
      <c r="O55">
        <v>67</v>
      </c>
      <c r="P55">
        <v>5</v>
      </c>
      <c r="Q55">
        <v>0</v>
      </c>
      <c r="R55">
        <v>0</v>
      </c>
      <c r="S55">
        <v>0</v>
      </c>
      <c r="T55">
        <v>0</v>
      </c>
    </row>
    <row r="56" spans="1:20" s="1" customFormat="1" ht="12.75">
      <c r="A56" s="2"/>
      <c r="B56" s="18" t="s">
        <v>105</v>
      </c>
      <c r="C56" s="23">
        <f>SUM(C54,C50,C45,C39,C32,C24,C18,C12,C4)</f>
        <v>563914</v>
      </c>
      <c r="D56" s="19">
        <f aca="true" t="shared" si="9" ref="D56:T56">SUM(D54,D50,D45,D39,D32,D24,D18,D12,D4)</f>
        <v>431941</v>
      </c>
      <c r="E56" s="19">
        <f t="shared" si="9"/>
        <v>431313</v>
      </c>
      <c r="F56" s="19">
        <f t="shared" si="9"/>
        <v>628</v>
      </c>
      <c r="G56" s="19">
        <f t="shared" si="9"/>
        <v>3</v>
      </c>
      <c r="H56" s="19">
        <f t="shared" si="9"/>
        <v>625</v>
      </c>
      <c r="I56" s="19">
        <f t="shared" si="9"/>
        <v>542</v>
      </c>
      <c r="J56" s="19">
        <f t="shared" si="9"/>
        <v>59</v>
      </c>
      <c r="K56" s="19">
        <f t="shared" si="9"/>
        <v>24</v>
      </c>
      <c r="L56" s="19">
        <f t="shared" si="9"/>
        <v>1250</v>
      </c>
      <c r="M56" s="19">
        <f t="shared" si="9"/>
        <v>1250</v>
      </c>
      <c r="N56" s="19">
        <f t="shared" si="9"/>
        <v>872</v>
      </c>
      <c r="O56" s="19">
        <f t="shared" si="9"/>
        <v>354</v>
      </c>
      <c r="P56" s="19">
        <f t="shared" si="9"/>
        <v>24</v>
      </c>
      <c r="Q56" s="19">
        <f t="shared" si="9"/>
        <v>0</v>
      </c>
      <c r="R56" s="19">
        <f t="shared" si="9"/>
        <v>0</v>
      </c>
      <c r="S56" s="19">
        <f t="shared" si="9"/>
        <v>0</v>
      </c>
      <c r="T56" s="19">
        <f t="shared" si="9"/>
        <v>0</v>
      </c>
    </row>
  </sheetData>
  <mergeCells count="13">
    <mergeCell ref="A1:A3"/>
    <mergeCell ref="B1:B3"/>
    <mergeCell ref="C1:C3"/>
    <mergeCell ref="D1:G1"/>
    <mergeCell ref="D2:D3"/>
    <mergeCell ref="E2:E3"/>
    <mergeCell ref="F2:F3"/>
    <mergeCell ref="G2:G3"/>
    <mergeCell ref="H1:T1"/>
    <mergeCell ref="H2:K2"/>
    <mergeCell ref="L2:L3"/>
    <mergeCell ref="M2:P2"/>
    <mergeCell ref="Q2:T2"/>
  </mergeCells>
  <printOptions/>
  <pageMargins left="1.31" right="0.31496062992125984" top="0.44" bottom="0.5" header="0.27" footer="0.28"/>
  <pageSetup fitToHeight="1" fitToWidth="1" horizontalDpi="300" verticalDpi="300" orientation="landscape" paperSize="9" scale="71" r:id="rId1"/>
  <headerFooter alignWithMargins="0">
    <oddHeader>&amp;L&amp;D &amp;T</oddHeader>
    <oddFooter>&amp;CStrona &amp;P&amp;R&amp;Z&amp;F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KBW_LESZNO</cp:lastModifiedBy>
  <cp:lastPrinted>2005-10-14T07:20:36Z</cp:lastPrinted>
  <dcterms:created xsi:type="dcterms:W3CDTF">2005-10-12T09:36:23Z</dcterms:created>
  <dcterms:modified xsi:type="dcterms:W3CDTF">2005-10-14T10:44:29Z</dcterms:modified>
  <cp:category/>
  <cp:version/>
  <cp:contentType/>
  <cp:contentStatus/>
</cp:coreProperties>
</file>